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cuments\obrasci  6.2020\TABLICE RAČUNOVODSTVO\JAVNA OBJAVA O TROŠENJU\"/>
    </mc:Choice>
  </mc:AlternateContent>
  <bookViews>
    <workbookView xWindow="0" yWindow="0" windowWidth="28800" windowHeight="13005"/>
  </bookViews>
  <sheets>
    <sheet name="JavnaObjava" sheetId="1" r:id="rId1"/>
    <sheet name="JavnaObjava (2)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D68" i="1"/>
  <c r="D80" i="1"/>
  <c r="D80" i="2"/>
  <c r="D79" i="2"/>
  <c r="D66" i="2"/>
  <c r="D64" i="2"/>
  <c r="D62" i="2"/>
  <c r="D60" i="2"/>
  <c r="D58" i="2"/>
  <c r="D56" i="2"/>
  <c r="D54" i="2"/>
  <c r="D52" i="2"/>
  <c r="D49" i="2"/>
  <c r="D47" i="2"/>
  <c r="D45" i="2"/>
  <c r="D43" i="2"/>
  <c r="D41" i="2"/>
  <c r="D38" i="2"/>
  <c r="D36" i="2"/>
  <c r="D34" i="2"/>
  <c r="D32" i="2"/>
  <c r="D30" i="2"/>
  <c r="D28" i="2"/>
  <c r="D26" i="2"/>
  <c r="D24" i="2"/>
  <c r="D22" i="2"/>
  <c r="D20" i="2"/>
  <c r="D16" i="2"/>
  <c r="D14" i="2"/>
  <c r="D12" i="2"/>
  <c r="D10" i="2"/>
  <c r="D8" i="2"/>
  <c r="D66" i="1" l="1"/>
  <c r="D64" i="1"/>
  <c r="D62" i="1"/>
  <c r="D60" i="1"/>
  <c r="D58" i="1"/>
  <c r="D56" i="1"/>
  <c r="D54" i="1"/>
  <c r="D52" i="1"/>
  <c r="D49" i="1"/>
  <c r="D47" i="1"/>
  <c r="D45" i="1"/>
  <c r="D43" i="1"/>
  <c r="D41" i="1"/>
  <c r="D38" i="1"/>
  <c r="D36" i="1"/>
  <c r="D34" i="1"/>
  <c r="D32" i="1"/>
  <c r="D30" i="1"/>
  <c r="D28" i="1"/>
  <c r="D26" i="1"/>
  <c r="D24" i="1"/>
  <c r="D22" i="1"/>
  <c r="D20" i="1"/>
  <c r="D16" i="1"/>
  <c r="D14" i="1"/>
  <c r="D12" i="1"/>
  <c r="D10" i="1"/>
  <c r="D8" i="1"/>
  <c r="D71" i="1" l="1"/>
</calcChain>
</file>

<file path=xl/sharedStrings.xml><?xml version="1.0" encoding="utf-8"?>
<sst xmlns="http://schemas.openxmlformats.org/spreadsheetml/2006/main" count="341" uniqueCount="120">
  <si>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</si>
  <si>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</si>
  <si>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</si>
  <si>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</si>
  <si>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</si>
  <si>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</si>
  <si>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</si>
  <si>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ANTE KOVAČIĆA_x000D_
VLADIMIRA NAZORA 1_x000D_
ZLATAR_x000D_
Tel: +385(49)466832   Fax: +385(49)466832_x000D_
OIB: 45452785696_x000D_
Mail: os-ante.kovacica@kr.t-com.hr_x000D_
IBAN: HR3923600001101933830</t>
  </si>
  <si>
    <t>Isplata Sredstava Za Razdoblje: 01.04.2024 Do 30.04.2024</t>
  </si>
  <si>
    <t>MAT, obrt za poduku</t>
  </si>
  <si>
    <t>96946541215</t>
  </si>
  <si>
    <t>ZAGREB</t>
  </si>
  <si>
    <t xml:space="preserve">OSTALI NESPOMENUTI RASHODI POSLOVANJA                                                                                                                 </t>
  </si>
  <si>
    <t>Ukupno:</t>
  </si>
  <si>
    <t>IVANČICA</t>
  </si>
  <si>
    <t>95966160969</t>
  </si>
  <si>
    <t>ZLATAR</t>
  </si>
  <si>
    <t>DAMOS</t>
  </si>
  <si>
    <t>92843309570</t>
  </si>
  <si>
    <t>DONJA STUBICA</t>
  </si>
  <si>
    <t xml:space="preserve">MATERIJAL I SIROVINE                                                                                                                                  </t>
  </si>
  <si>
    <t>PRESEČKI GRUPA</t>
  </si>
  <si>
    <t>85843181422</t>
  </si>
  <si>
    <t>KRAPINA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</si>
  <si>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</si>
  <si>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</si>
  <si>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</si>
  <si>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ČLANARINE                                                                                                                                             </t>
  </si>
  <si>
    <t>TRGOCENTAR</t>
  </si>
  <si>
    <t>84210581427</t>
  </si>
  <si>
    <t>ZABOK</t>
  </si>
  <si>
    <t>T COM</t>
  </si>
  <si>
    <t>81793146560</t>
  </si>
  <si>
    <t>KLEMAR D.O.O.</t>
  </si>
  <si>
    <t>73378812527</t>
  </si>
  <si>
    <t xml:space="preserve">UREDSKI MATERIJAL I OSTALI MATERIJALNI RASHODI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</si>
  <si>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</si>
  <si>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</si>
  <si>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</si>
  <si>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</si>
  <si>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IVO PROM D.O.O.</t>
  </si>
  <si>
    <t>71017330772</t>
  </si>
  <si>
    <t>KONJŠČINA</t>
  </si>
  <si>
    <t>TELEMACH</t>
  </si>
  <si>
    <t>70133616033</t>
  </si>
  <si>
    <t>HRT</t>
  </si>
  <si>
    <t>68419124305</t>
  </si>
  <si>
    <t xml:space="preserve">USLUGE PROMIDŽBE I INFORMIRANJA                                                                                                                       </t>
  </si>
  <si>
    <t>TINTILIN D.O.O.</t>
  </si>
  <si>
    <t>67188623634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</si>
  <si>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</si>
  <si>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</si>
  <si>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</si>
  <si>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</si>
  <si>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</si>
  <si>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</si>
  <si>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MIKROMOTOR</t>
  </si>
  <si>
    <t>61475442429</t>
  </si>
  <si>
    <t xml:space="preserve">OPREMA ZA ODRŽAVANJE I ZAŠTITU                                                                                                                        </t>
  </si>
  <si>
    <t>P.P PEKARA</t>
  </si>
  <si>
    <t>45487700268</t>
  </si>
  <si>
    <t>VINDIJA</t>
  </si>
  <si>
    <t>44138062462</t>
  </si>
  <si>
    <t>VARAŽDIN</t>
  </si>
  <si>
    <t>LUKVEL</t>
  </si>
  <si>
    <t>42927423078</t>
  </si>
  <si>
    <t>HEP PLIN d.o.o.</t>
  </si>
  <si>
    <t>41317489366</t>
  </si>
  <si>
    <t>OSIJEK</t>
  </si>
  <si>
    <t>PREIS-SUPER</t>
  </si>
  <si>
    <t>34703825125</t>
  </si>
  <si>
    <t>STUBAKI PRIJEVOZ D.O.O.</t>
  </si>
  <si>
    <t>33884786770</t>
  </si>
  <si>
    <t>49244 STUBIČKE TOPLICE</t>
  </si>
  <si>
    <t>KIK TEXTILIEN UND NON-FOOD DRUŠTVO S OGRANIČENOM ODGOVORNOŠĆU ZA TRGOVINU</t>
  </si>
  <si>
    <t>29471249755</t>
  </si>
  <si>
    <t>10298 JABLANOVEC</t>
  </si>
  <si>
    <t>INA</t>
  </si>
  <si>
    <t>27759560625</t>
  </si>
  <si>
    <t>O.M.SUPORT d.o.o.</t>
  </si>
  <si>
    <t>23071028130</t>
  </si>
  <si>
    <t xml:space="preserve">INTELEKTUALNE I OSOBNE USLUGE                                                                                                                         </t>
  </si>
  <si>
    <t>RONIS d.o.o.</t>
  </si>
  <si>
    <t>21720748086</t>
  </si>
  <si>
    <t xml:space="preserve">SITNI INVENTAR I AUTO GUME                                                                                                                            </t>
  </si>
  <si>
    <t>KOMUNALAC</t>
  </si>
  <si>
    <t>04274608715</t>
  </si>
  <si>
    <t>TRAKOSTYAN-TOURS D.O.O.</t>
  </si>
  <si>
    <t>03727633572</t>
  </si>
  <si>
    <t>VARAŽDINSKE TOPLICE</t>
  </si>
  <si>
    <t xml:space="preserve">PLAĆE ZA REDOVAN RAD                                                                                                                                  </t>
  </si>
  <si>
    <t>Nema Konta Na Odabranoj Razini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</si>
  <si>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</si>
  <si>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</si>
  <si>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</si>
  <si>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</si>
  <si>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OBVEZNIK - ISPLATITELJ: OSNOVNA ŠKOLA ANTE KOVAČIĆA</t>
  </si>
  <si>
    <t>Vladimira Nazora 1, 49250 ZLATAR</t>
  </si>
  <si>
    <t>OIB: 45452785696</t>
  </si>
  <si>
    <t>KATEGORIJA 1</t>
  </si>
  <si>
    <t>Naziv primatelja</t>
  </si>
  <si>
    <t>Sjedište / Prebivalište primatelja</t>
  </si>
  <si>
    <t>INFORMACIJE O TROŠENJU SREDSTAVA ZA TRAVANJ 2024. GODINE</t>
  </si>
  <si>
    <t>Ukupni iznos zbirne isplate</t>
  </si>
  <si>
    <t>Vrsta rashoda/izdatka</t>
  </si>
  <si>
    <t>Plaće za redovan rad</t>
  </si>
  <si>
    <t>Ostali rashodi za zaposlene</t>
  </si>
  <si>
    <t>Doprinosi za obvezno zdravstveno osiguranje</t>
  </si>
  <si>
    <t>Naknade za prijevoz, rad na terenu i odvojeni život</t>
  </si>
  <si>
    <t>UKUPNO:</t>
  </si>
  <si>
    <t>ZAGREBAČKA BANKA</t>
  </si>
  <si>
    <t>BANKARSKE USLUGE I USLUGE PLATNOG PROMETA</t>
  </si>
  <si>
    <t>DRŽAVNI PRORAČUN</t>
  </si>
  <si>
    <t>PRISTOJBE I NAKNADE (naknada za nezapošljavanje invalida)</t>
  </si>
  <si>
    <t>Službena putovanja</t>
  </si>
  <si>
    <t>STUBIČKE TOPLICE</t>
  </si>
  <si>
    <t>JABLANOVEC</t>
  </si>
  <si>
    <t xml:space="preserve">KIK TEXTILIEN UND NON-FOOD d.o.o. </t>
  </si>
  <si>
    <t>KATEGORIJA 2</t>
  </si>
  <si>
    <t>Zlatar, 16.5.2024.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</si>
</sst>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1.5"/>
      <color indexed="8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6" fillId="0" borderId="0" xfId="1" applyFont="1" applyAlignment="1">
      <alignment vertical="top"/>
    </xf>
    <xf numFmtId="0" fontId="7" fillId="0" borderId="0" xfId="1" applyFont="1" applyAlignment="1">
      <alignment vertical="top" wrapText="1"/>
    </xf>
    <xf numFmtId="0" fontId="5" fillId="0" borderId="0" xfId="1" applyFont="1" applyAlignment="1">
      <alignment vertical="top" wrapText="1"/>
    </xf>
    <xf numFmtId="164" fontId="5" fillId="0" borderId="0" xfId="1" applyNumberFormat="1"/>
    <xf numFmtId="0" fontId="5" fillId="0" borderId="0" xfId="1"/>
    <xf numFmtId="0" fontId="8" fillId="0" borderId="0" xfId="1" applyFont="1" applyAlignment="1">
      <alignment vertical="top"/>
    </xf>
    <xf numFmtId="0" fontId="7" fillId="0" borderId="0" xfId="1" applyFont="1" applyAlignment="1">
      <alignment horizontal="left" vertical="top" wrapText="1"/>
    </xf>
    <xf numFmtId="0" fontId="1" fillId="0" borderId="0" xfId="1" applyFont="1"/>
    <xf numFmtId="49" fontId="5" fillId="0" borderId="0" xfId="1" applyNumberFormat="1"/>
    <xf numFmtId="0" fontId="10" fillId="0" borderId="10" xfId="1" applyFont="1" applyBorder="1" applyAlignment="1">
      <alignment horizontal="right" vertical="top"/>
    </xf>
    <xf numFmtId="0" fontId="11" fillId="4" borderId="11" xfId="1" applyFont="1" applyFill="1" applyBorder="1" applyAlignment="1">
      <alignment horizontal="center" vertical="center"/>
    </xf>
    <xf numFmtId="49" fontId="11" fillId="4" borderId="11" xfId="1" applyNumberFormat="1" applyFont="1" applyFill="1" applyBorder="1" applyAlignment="1">
      <alignment horizontal="center" vertical="center"/>
    </xf>
    <xf numFmtId="0" fontId="11" fillId="4" borderId="11" xfId="1" applyFont="1" applyFill="1" applyBorder="1" applyAlignment="1">
      <alignment horizontal="center" vertical="center" wrapText="1"/>
    </xf>
    <xf numFmtId="164" fontId="11" fillId="4" borderId="11" xfId="1" applyNumberFormat="1" applyFont="1" applyFill="1" applyBorder="1" applyAlignment="1">
      <alignment horizontal="center" vertical="center"/>
    </xf>
    <xf numFmtId="0" fontId="10" fillId="5" borderId="13" xfId="1" applyFont="1" applyFill="1" applyBorder="1" applyAlignment="1"/>
    <xf numFmtId="0" fontId="12" fillId="0" borderId="13" xfId="1" applyFont="1" applyBorder="1" applyAlignment="1">
      <alignment horizontal="center" vertical="center"/>
    </xf>
    <xf numFmtId="0" fontId="12" fillId="0" borderId="11" xfId="1" applyFont="1" applyBorder="1" applyAlignment="1">
      <alignment vertical="center"/>
    </xf>
    <xf numFmtId="0" fontId="12" fillId="0" borderId="11" xfId="1" applyFont="1" applyBorder="1" applyAlignment="1">
      <alignment horizontal="center" vertical="center"/>
    </xf>
    <xf numFmtId="164" fontId="3" fillId="5" borderId="11" xfId="1" applyNumberFormat="1" applyFont="1" applyFill="1" applyBorder="1" applyAlignment="1">
      <alignment vertical="center"/>
    </xf>
    <xf numFmtId="4" fontId="10" fillId="0" borderId="0" xfId="1" applyNumberFormat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right"/>
    </xf>
    <xf numFmtId="0" fontId="5" fillId="0" borderId="0" xfId="1" applyAlignment="1">
      <alignment horizontal="left" vertical="center"/>
    </xf>
    <xf numFmtId="49" fontId="5" fillId="0" borderId="0" xfId="1" applyNumberFormat="1" applyAlignment="1">
      <alignment horizontal="center" vertical="center"/>
    </xf>
    <xf numFmtId="0" fontId="5" fillId="0" borderId="0" xfId="1" applyAlignment="1">
      <alignment horizontal="center" vertical="center"/>
    </xf>
    <xf numFmtId="164" fontId="5" fillId="0" borderId="0" xfId="1" applyNumberFormat="1" applyAlignment="1">
      <alignment horizontal="right" vertical="center"/>
    </xf>
    <xf numFmtId="0" fontId="13" fillId="0" borderId="0" xfId="1" applyFont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4" fontId="12" fillId="0" borderId="12" xfId="1" applyNumberFormat="1" applyFont="1" applyFill="1" applyBorder="1" applyAlignment="1">
      <alignment horizontal="right" vertical="center"/>
    </xf>
    <xf numFmtId="4" fontId="12" fillId="0" borderId="13" xfId="1" applyNumberFormat="1" applyFont="1" applyFill="1" applyBorder="1" applyAlignment="1">
      <alignment horizontal="right" vertical="center"/>
    </xf>
    <xf numFmtId="4" fontId="12" fillId="0" borderId="14" xfId="1" applyNumberFormat="1" applyFont="1" applyFill="1" applyBorder="1" applyAlignment="1">
      <alignment horizontal="right" vertical="center"/>
    </xf>
    <xf numFmtId="4" fontId="10" fillId="5" borderId="12" xfId="1" applyNumberFormat="1" applyFont="1" applyFill="1" applyBorder="1" applyAlignment="1">
      <alignment horizontal="center"/>
    </xf>
    <xf numFmtId="4" fontId="10" fillId="5" borderId="13" xfId="1" applyNumberFormat="1" applyFont="1" applyFill="1" applyBorder="1" applyAlignment="1">
      <alignment horizontal="center"/>
    </xf>
    <xf numFmtId="4" fontId="10" fillId="5" borderId="14" xfId="1" applyNumberFormat="1" applyFont="1" applyFill="1" applyBorder="1" applyAlignment="1">
      <alignment horizontal="center"/>
    </xf>
    <xf numFmtId="0" fontId="9" fillId="0" borderId="0" xfId="1" applyFont="1" applyAlignment="1">
      <alignment horizontal="center" wrapText="1" readingOrder="1"/>
    </xf>
    <xf numFmtId="0" fontId="10" fillId="0" borderId="10" xfId="1" applyFont="1" applyBorder="1" applyAlignment="1">
      <alignment horizontal="right" vertical="top"/>
    </xf>
    <xf numFmtId="0" fontId="10" fillId="5" borderId="12" xfId="1" applyFont="1" applyFill="1" applyBorder="1" applyAlignment="1">
      <alignment horizontal="right"/>
    </xf>
    <xf numFmtId="0" fontId="10" fillId="5" borderId="13" xfId="1" applyFont="1" applyFill="1" applyBorder="1" applyAlignment="1">
      <alignment horizontal="right"/>
    </xf>
    <xf numFmtId="0" fontId="10" fillId="5" borderId="14" xfId="1" applyFont="1" applyFill="1" applyBorder="1" applyAlignment="1">
      <alignment horizontal="right"/>
    </xf>
    <xf numFmtId="4" fontId="10" fillId="5" borderId="16" xfId="1" applyNumberFormat="1" applyFont="1" applyFill="1" applyBorder="1" applyAlignment="1">
      <alignment horizontal="center"/>
    </xf>
    <xf numFmtId="4" fontId="10" fillId="5" borderId="17" xfId="1" applyNumberFormat="1" applyFont="1" applyFill="1" applyBorder="1" applyAlignment="1">
      <alignment horizontal="center"/>
    </xf>
    <xf numFmtId="4" fontId="10" fillId="5" borderId="18" xfId="1" applyNumberFormat="1" applyFont="1" applyFill="1" applyBorder="1" applyAlignment="1">
      <alignment horizontal="center"/>
    </xf>
    <xf numFmtId="164" fontId="3" fillId="5" borderId="19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/>
    <xf numFmtId="0" fontId="10" fillId="5" borderId="11" xfId="1" applyFont="1" applyFill="1" applyBorder="1" applyAlignment="1">
      <alignment horizontal="center"/>
    </xf>
    <xf numFmtId="0" fontId="0" fillId="0" borderId="20" xfId="0" applyBorder="1" applyAlignment="1">
      <alignment horizontal="center" vertic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76"/>
  <sheetViews>
    <sheetView tabSelected="1" zoomScale="85" zoomScaleNormal="85" workbookViewId="0">
      <selection activeCell="A82" sqref="A82"/>
    </sheetView>
  </sheetViews>
  <sheetFormatPr defaultRowHeight="15" x14ac:dyDescent="0.25"/>
  <cols>
    <col min="1" max="1" width="33.42578125" customWidth="1"/>
    <col min="2" max="2" width="14.28515625" style="11" customWidth="1"/>
    <col min="3" max="3" width="24" customWidth="1"/>
    <col min="4" max="4" width="13.28515625" style="15" customWidth="1"/>
    <col min="5" max="5" width="14.42578125" customWidth="1"/>
    <col min="6" max="6" width="55.85546875" customWidth="1"/>
  </cols>
  <sheetData>
    <row r="1" spans="1:6" ht="18.75" x14ac:dyDescent="0.25">
      <c r="A1" s="33" t="s">
        <v>96</v>
      </c>
      <c r="B1" s="34"/>
      <c r="C1" s="35"/>
      <c r="D1" s="36"/>
      <c r="E1" s="37"/>
      <c r="F1" s="37"/>
    </row>
    <row r="2" spans="1:6" ht="15.75" x14ac:dyDescent="0.25">
      <c r="A2" s="38" t="s">
        <v>97</v>
      </c>
      <c r="B2" s="39"/>
      <c r="C2" s="35"/>
      <c r="D2" s="36"/>
      <c r="E2" s="37"/>
      <c r="F2" s="37"/>
    </row>
    <row r="3" spans="1:6" ht="15.75" x14ac:dyDescent="0.25">
      <c r="A3" s="38" t="s">
        <v>98</v>
      </c>
      <c r="B3" s="39"/>
      <c r="C3" s="35"/>
      <c r="D3" s="36"/>
      <c r="E3" s="37"/>
      <c r="F3" s="37"/>
    </row>
    <row r="4" spans="1:6" ht="27" customHeight="1" x14ac:dyDescent="0.35">
      <c r="A4" s="67" t="s">
        <v>102</v>
      </c>
      <c r="B4" s="67"/>
      <c r="C4" s="67"/>
      <c r="D4" s="67"/>
      <c r="E4" s="67"/>
      <c r="F4" s="67"/>
    </row>
    <row r="5" spans="1:6" ht="15.75" x14ac:dyDescent="0.25">
      <c r="A5" s="40"/>
      <c r="B5" s="41"/>
      <c r="C5" s="37"/>
      <c r="D5" s="36"/>
      <c r="E5" s="68" t="s">
        <v>99</v>
      </c>
      <c r="F5" s="68"/>
    </row>
    <row r="6" spans="1:6" ht="25.5" customHeight="1" x14ac:dyDescent="0.25">
      <c r="A6" s="43" t="s">
        <v>100</v>
      </c>
      <c r="B6" s="44" t="s">
        <v>2</v>
      </c>
      <c r="C6" s="45" t="s">
        <v>101</v>
      </c>
      <c r="D6" s="46" t="s">
        <v>4</v>
      </c>
      <c r="E6" s="43" t="s">
        <v>5</v>
      </c>
      <c r="F6" s="43" t="s">
        <v>6</v>
      </c>
    </row>
    <row r="7" spans="1:6" x14ac:dyDescent="0.25">
      <c r="A7" s="9" t="s">
        <v>9</v>
      </c>
      <c r="B7" s="14" t="s">
        <v>10</v>
      </c>
      <c r="C7" s="10" t="s">
        <v>11</v>
      </c>
      <c r="D7" s="18">
        <v>25</v>
      </c>
      <c r="E7" s="10">
        <v>3299</v>
      </c>
      <c r="F7" s="27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25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50</v>
      </c>
      <c r="E9" s="10">
        <v>3299</v>
      </c>
      <c r="F9" s="26" t="s">
        <v>12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50</v>
      </c>
      <c r="E10" s="23"/>
      <c r="F10" s="25"/>
    </row>
    <row r="11" spans="1:6" x14ac:dyDescent="0.25">
      <c r="A11" s="9" t="s">
        <v>17</v>
      </c>
      <c r="B11" s="14" t="s">
        <v>18</v>
      </c>
      <c r="C11" s="10" t="s">
        <v>19</v>
      </c>
      <c r="D11" s="18">
        <v>648.29</v>
      </c>
      <c r="E11" s="10">
        <v>3222</v>
      </c>
      <c r="F11" s="26" t="s">
        <v>20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648.29</v>
      </c>
      <c r="E12" s="23"/>
      <c r="F12" s="25"/>
    </row>
    <row r="13" spans="1:6" x14ac:dyDescent="0.25">
      <c r="A13" s="9" t="s">
        <v>21</v>
      </c>
      <c r="B13" s="14" t="s">
        <v>22</v>
      </c>
      <c r="C13" s="10" t="s">
        <v>23</v>
      </c>
      <c r="D13" s="18">
        <v>6513</v>
      </c>
      <c r="E13" s="10">
        <v>3231</v>
      </c>
      <c r="F13" s="26" t="s">
        <v>24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6513</v>
      </c>
      <c r="E14" s="23"/>
      <c r="F14" s="25"/>
    </row>
    <row r="15" spans="1:6" x14ac:dyDescent="0.25">
      <c r="A15" s="9" t="s">
        <v>25</v>
      </c>
      <c r="B15" s="14" t="s">
        <v>26</v>
      </c>
      <c r="C15" s="10" t="s">
        <v>11</v>
      </c>
      <c r="D15" s="18">
        <v>1.91</v>
      </c>
      <c r="E15" s="10">
        <v>3294</v>
      </c>
      <c r="F15" s="26" t="s">
        <v>27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1.91</v>
      </c>
      <c r="E16" s="23"/>
      <c r="F16" s="25"/>
    </row>
    <row r="17" spans="1:6" x14ac:dyDescent="0.25">
      <c r="A17" s="9" t="s">
        <v>28</v>
      </c>
      <c r="B17" s="14" t="s">
        <v>29</v>
      </c>
      <c r="C17" s="10" t="s">
        <v>30</v>
      </c>
      <c r="D17" s="18">
        <v>32.409999999999997</v>
      </c>
      <c r="E17" s="10">
        <v>3222</v>
      </c>
      <c r="F17" s="60" t="s">
        <v>35</v>
      </c>
    </row>
    <row r="18" spans="1:6" x14ac:dyDescent="0.25">
      <c r="A18" s="9"/>
      <c r="B18" s="14"/>
      <c r="C18" s="10"/>
      <c r="D18" s="18">
        <v>2462.91</v>
      </c>
      <c r="E18" s="10">
        <v>3222</v>
      </c>
      <c r="F18" s="27" t="s">
        <v>20</v>
      </c>
    </row>
    <row r="19" spans="1:6" x14ac:dyDescent="0.25">
      <c r="A19" s="9"/>
      <c r="B19" s="14"/>
      <c r="C19" s="10"/>
      <c r="D19" s="18">
        <v>3086.81</v>
      </c>
      <c r="E19" s="10">
        <v>3222</v>
      </c>
      <c r="F19" s="27" t="s">
        <v>20</v>
      </c>
    </row>
    <row r="20" spans="1:6" ht="27" customHeight="1" thickBot="1" x14ac:dyDescent="0.3">
      <c r="A20" s="21" t="s">
        <v>13</v>
      </c>
      <c r="B20" s="22"/>
      <c r="C20" s="23"/>
      <c r="D20" s="24">
        <f>SUM(D17:D19)</f>
        <v>5582.1299999999992</v>
      </c>
      <c r="E20" s="23"/>
      <c r="F20" s="25"/>
    </row>
    <row r="21" spans="1:6" x14ac:dyDescent="0.25">
      <c r="A21" s="9" t="s">
        <v>31</v>
      </c>
      <c r="B21" s="14" t="s">
        <v>32</v>
      </c>
      <c r="C21" s="10" t="s">
        <v>11</v>
      </c>
      <c r="D21" s="18">
        <v>146.22</v>
      </c>
      <c r="E21" s="10">
        <v>3231</v>
      </c>
      <c r="F21" s="26" t="s">
        <v>24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146.22</v>
      </c>
      <c r="E22" s="23"/>
      <c r="F22" s="25"/>
    </row>
    <row r="23" spans="1:6" x14ac:dyDescent="0.25">
      <c r="A23" s="9" t="s">
        <v>33</v>
      </c>
      <c r="B23" s="14" t="s">
        <v>34</v>
      </c>
      <c r="C23" s="10" t="s">
        <v>16</v>
      </c>
      <c r="D23" s="18">
        <v>728.59</v>
      </c>
      <c r="E23" s="10">
        <v>3221</v>
      </c>
      <c r="F23" s="26" t="s">
        <v>35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728.59</v>
      </c>
      <c r="E24" s="23"/>
      <c r="F24" s="25"/>
    </row>
    <row r="25" spans="1:6" x14ac:dyDescent="0.25">
      <c r="A25" s="9" t="s">
        <v>36</v>
      </c>
      <c r="B25" s="14" t="s">
        <v>37</v>
      </c>
      <c r="C25" s="10" t="s">
        <v>38</v>
      </c>
      <c r="D25" s="18">
        <v>157.5</v>
      </c>
      <c r="E25" s="10">
        <v>3238</v>
      </c>
      <c r="F25" s="26" t="s">
        <v>39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157.5</v>
      </c>
      <c r="E26" s="23"/>
      <c r="F26" s="25"/>
    </row>
    <row r="27" spans="1:6" x14ac:dyDescent="0.25">
      <c r="A27" s="9" t="s">
        <v>40</v>
      </c>
      <c r="B27" s="14" t="s">
        <v>41</v>
      </c>
      <c r="C27" s="10" t="s">
        <v>42</v>
      </c>
      <c r="D27" s="18">
        <v>127.36</v>
      </c>
      <c r="E27" s="10">
        <v>3238</v>
      </c>
      <c r="F27" s="26" t="s">
        <v>39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127.36</v>
      </c>
      <c r="E28" s="23"/>
      <c r="F28" s="25"/>
    </row>
    <row r="29" spans="1:6" x14ac:dyDescent="0.25">
      <c r="A29" s="9" t="s">
        <v>43</v>
      </c>
      <c r="B29" s="14" t="s">
        <v>44</v>
      </c>
      <c r="C29" s="10" t="s">
        <v>11</v>
      </c>
      <c r="D29" s="18">
        <v>156.75</v>
      </c>
      <c r="E29" s="10">
        <v>3231</v>
      </c>
      <c r="F29" s="26" t="s">
        <v>24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156.75</v>
      </c>
      <c r="E30" s="23"/>
      <c r="F30" s="25"/>
    </row>
    <row r="31" spans="1:6" x14ac:dyDescent="0.25">
      <c r="A31" s="9" t="s">
        <v>45</v>
      </c>
      <c r="B31" s="14" t="s">
        <v>46</v>
      </c>
      <c r="C31" s="10" t="s">
        <v>11</v>
      </c>
      <c r="D31" s="18">
        <v>10.62</v>
      </c>
      <c r="E31" s="10">
        <v>3233</v>
      </c>
      <c r="F31" s="26" t="s">
        <v>47</v>
      </c>
    </row>
    <row r="32" spans="1:6" ht="27" customHeight="1" thickBot="1" x14ac:dyDescent="0.3">
      <c r="A32" s="21" t="s">
        <v>13</v>
      </c>
      <c r="B32" s="22"/>
      <c r="C32" s="23"/>
      <c r="D32" s="24">
        <f>SUM(D31:D31)</f>
        <v>10.62</v>
      </c>
      <c r="E32" s="23"/>
      <c r="F32" s="25"/>
    </row>
    <row r="33" spans="1:6" x14ac:dyDescent="0.25">
      <c r="A33" s="9" t="s">
        <v>48</v>
      </c>
      <c r="B33" s="14" t="s">
        <v>49</v>
      </c>
      <c r="C33" s="10" t="s">
        <v>16</v>
      </c>
      <c r="D33" s="18">
        <v>95.21</v>
      </c>
      <c r="E33" s="10">
        <v>3221</v>
      </c>
      <c r="F33" s="26" t="s">
        <v>35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95.21</v>
      </c>
      <c r="E34" s="23"/>
      <c r="F34" s="25"/>
    </row>
    <row r="35" spans="1:6" x14ac:dyDescent="0.25">
      <c r="A35" s="9" t="s">
        <v>50</v>
      </c>
      <c r="B35" s="14" t="s">
        <v>51</v>
      </c>
      <c r="C35" s="10" t="s">
        <v>11</v>
      </c>
      <c r="D35" s="18">
        <v>556.54</v>
      </c>
      <c r="E35" s="10">
        <v>3223</v>
      </c>
      <c r="F35" s="26" t="s">
        <v>52</v>
      </c>
    </row>
    <row r="36" spans="1:6" ht="27" customHeight="1" thickBot="1" x14ac:dyDescent="0.3">
      <c r="A36" s="21" t="s">
        <v>13</v>
      </c>
      <c r="B36" s="22"/>
      <c r="C36" s="23"/>
      <c r="D36" s="24">
        <f>SUM(D35:D35)</f>
        <v>556.54</v>
      </c>
      <c r="E36" s="23"/>
      <c r="F36" s="25"/>
    </row>
    <row r="37" spans="1:6" x14ac:dyDescent="0.25">
      <c r="A37" s="9" t="s">
        <v>53</v>
      </c>
      <c r="B37" s="14" t="s">
        <v>54</v>
      </c>
      <c r="C37" s="10" t="s">
        <v>30</v>
      </c>
      <c r="D37" s="18">
        <v>154.38999999999999</v>
      </c>
      <c r="E37" s="10">
        <v>3234</v>
      </c>
      <c r="F37" s="26" t="s">
        <v>55</v>
      </c>
    </row>
    <row r="38" spans="1:6" ht="27" customHeight="1" thickBot="1" x14ac:dyDescent="0.3">
      <c r="A38" s="21" t="s">
        <v>13</v>
      </c>
      <c r="B38" s="22"/>
      <c r="C38" s="23"/>
      <c r="D38" s="24">
        <f>SUM(D37:D37)</f>
        <v>154.38999999999999</v>
      </c>
      <c r="E38" s="23"/>
      <c r="F38" s="25"/>
    </row>
    <row r="39" spans="1:6" x14ac:dyDescent="0.25">
      <c r="A39" s="9" t="s">
        <v>56</v>
      </c>
      <c r="B39" s="14" t="s">
        <v>57</v>
      </c>
      <c r="C39" s="10" t="s">
        <v>16</v>
      </c>
      <c r="D39" s="18">
        <v>14.5</v>
      </c>
      <c r="E39" s="10">
        <v>3299</v>
      </c>
      <c r="F39" s="26" t="s">
        <v>12</v>
      </c>
    </row>
    <row r="40" spans="1:6" x14ac:dyDescent="0.25">
      <c r="A40" s="9"/>
      <c r="B40" s="14"/>
      <c r="C40" s="10"/>
      <c r="D40" s="18">
        <v>586.5</v>
      </c>
      <c r="E40" s="10">
        <v>4223</v>
      </c>
      <c r="F40" s="27" t="s">
        <v>58</v>
      </c>
    </row>
    <row r="41" spans="1:6" ht="27" customHeight="1" thickBot="1" x14ac:dyDescent="0.3">
      <c r="A41" s="21" t="s">
        <v>13</v>
      </c>
      <c r="B41" s="22"/>
      <c r="C41" s="23"/>
      <c r="D41" s="24">
        <f>SUM(D39:D40)</f>
        <v>601</v>
      </c>
      <c r="E41" s="23"/>
      <c r="F41" s="25"/>
    </row>
    <row r="42" spans="1:6" x14ac:dyDescent="0.25">
      <c r="A42" s="9" t="s">
        <v>59</v>
      </c>
      <c r="B42" s="14" t="s">
        <v>60</v>
      </c>
      <c r="C42" s="10" t="s">
        <v>42</v>
      </c>
      <c r="D42" s="18">
        <v>1267.68</v>
      </c>
      <c r="E42" s="10">
        <v>3222</v>
      </c>
      <c r="F42" s="26" t="s">
        <v>20</v>
      </c>
    </row>
    <row r="43" spans="1:6" ht="27" customHeight="1" thickBot="1" x14ac:dyDescent="0.3">
      <c r="A43" s="21" t="s">
        <v>13</v>
      </c>
      <c r="B43" s="22"/>
      <c r="C43" s="23"/>
      <c r="D43" s="24">
        <f>SUM(D42:D42)</f>
        <v>1267.68</v>
      </c>
      <c r="E43" s="23"/>
      <c r="F43" s="25"/>
    </row>
    <row r="44" spans="1:6" x14ac:dyDescent="0.25">
      <c r="A44" s="9" t="s">
        <v>61</v>
      </c>
      <c r="B44" s="14" t="s">
        <v>62</v>
      </c>
      <c r="C44" s="10" t="s">
        <v>63</v>
      </c>
      <c r="D44" s="18">
        <v>324.95999999999998</v>
      </c>
      <c r="E44" s="10">
        <v>3222</v>
      </c>
      <c r="F44" s="26" t="s">
        <v>20</v>
      </c>
    </row>
    <row r="45" spans="1:6" ht="27" customHeight="1" thickBot="1" x14ac:dyDescent="0.3">
      <c r="A45" s="21" t="s">
        <v>13</v>
      </c>
      <c r="B45" s="22"/>
      <c r="C45" s="23"/>
      <c r="D45" s="24">
        <f>SUM(D44:D44)</f>
        <v>324.95999999999998</v>
      </c>
      <c r="E45" s="23"/>
      <c r="F45" s="25"/>
    </row>
    <row r="46" spans="1:6" x14ac:dyDescent="0.25">
      <c r="A46" s="9" t="s">
        <v>64</v>
      </c>
      <c r="B46" s="14" t="s">
        <v>65</v>
      </c>
      <c r="C46" s="10" t="s">
        <v>11</v>
      </c>
      <c r="D46" s="18">
        <v>219.86</v>
      </c>
      <c r="E46" s="10">
        <v>3299</v>
      </c>
      <c r="F46" s="26" t="s">
        <v>12</v>
      </c>
    </row>
    <row r="47" spans="1:6" ht="27" customHeight="1" thickBot="1" x14ac:dyDescent="0.3">
      <c r="A47" s="21" t="s">
        <v>13</v>
      </c>
      <c r="B47" s="22"/>
      <c r="C47" s="23"/>
      <c r="D47" s="24">
        <f>SUM(D46:D46)</f>
        <v>219.86</v>
      </c>
      <c r="E47" s="23"/>
      <c r="F47" s="25"/>
    </row>
    <row r="48" spans="1:6" x14ac:dyDescent="0.25">
      <c r="A48" s="9" t="s">
        <v>66</v>
      </c>
      <c r="B48" s="14" t="s">
        <v>67</v>
      </c>
      <c r="C48" s="10" t="s">
        <v>68</v>
      </c>
      <c r="D48" s="18">
        <v>1589.99</v>
      </c>
      <c r="E48" s="10">
        <v>3223</v>
      </c>
      <c r="F48" s="26" t="s">
        <v>52</v>
      </c>
    </row>
    <row r="49" spans="1:6" ht="27" customHeight="1" thickBot="1" x14ac:dyDescent="0.3">
      <c r="A49" s="21" t="s">
        <v>13</v>
      </c>
      <c r="B49" s="22"/>
      <c r="C49" s="23"/>
      <c r="D49" s="24">
        <f>SUM(D48:D48)</f>
        <v>1589.99</v>
      </c>
      <c r="E49" s="23"/>
      <c r="F49" s="25"/>
    </row>
    <row r="50" spans="1:6" x14ac:dyDescent="0.25">
      <c r="A50" s="9" t="s">
        <v>69</v>
      </c>
      <c r="B50" s="14" t="s">
        <v>70</v>
      </c>
      <c r="C50" s="10" t="s">
        <v>16</v>
      </c>
      <c r="D50" s="18">
        <v>125.59</v>
      </c>
      <c r="E50" s="10">
        <v>3221</v>
      </c>
      <c r="F50" s="26" t="s">
        <v>35</v>
      </c>
    </row>
    <row r="51" spans="1:6" x14ac:dyDescent="0.25">
      <c r="A51" s="9"/>
      <c r="B51" s="14"/>
      <c r="C51" s="10"/>
      <c r="D51" s="18">
        <v>223.5</v>
      </c>
      <c r="E51" s="10">
        <v>3222</v>
      </c>
      <c r="F51" s="27" t="s">
        <v>20</v>
      </c>
    </row>
    <row r="52" spans="1:6" ht="27" customHeight="1" thickBot="1" x14ac:dyDescent="0.3">
      <c r="A52" s="21" t="s">
        <v>13</v>
      </c>
      <c r="B52" s="22"/>
      <c r="C52" s="23"/>
      <c r="D52" s="24">
        <f>SUM(D50:D51)</f>
        <v>349.09000000000003</v>
      </c>
      <c r="E52" s="23"/>
      <c r="F52" s="25"/>
    </row>
    <row r="53" spans="1:6" x14ac:dyDescent="0.25">
      <c r="A53" s="9" t="s">
        <v>71</v>
      </c>
      <c r="B53" s="14" t="s">
        <v>72</v>
      </c>
      <c r="C53" s="10" t="s">
        <v>115</v>
      </c>
      <c r="D53" s="18">
        <v>107.4</v>
      </c>
      <c r="E53" s="10">
        <v>3231</v>
      </c>
      <c r="F53" s="26" t="s">
        <v>24</v>
      </c>
    </row>
    <row r="54" spans="1:6" ht="27" customHeight="1" thickBot="1" x14ac:dyDescent="0.3">
      <c r="A54" s="21" t="s">
        <v>13</v>
      </c>
      <c r="B54" s="22"/>
      <c r="C54" s="23"/>
      <c r="D54" s="24">
        <f>SUM(D53:D53)</f>
        <v>107.4</v>
      </c>
      <c r="E54" s="23"/>
      <c r="F54" s="25"/>
    </row>
    <row r="55" spans="1:6" x14ac:dyDescent="0.25">
      <c r="A55" s="9" t="s">
        <v>117</v>
      </c>
      <c r="B55" s="14" t="s">
        <v>75</v>
      </c>
      <c r="C55" s="10" t="s">
        <v>116</v>
      </c>
      <c r="D55" s="18">
        <v>61.86</v>
      </c>
      <c r="E55" s="10">
        <v>3299</v>
      </c>
      <c r="F55" s="26" t="s">
        <v>12</v>
      </c>
    </row>
    <row r="56" spans="1:6" ht="27" customHeight="1" thickBot="1" x14ac:dyDescent="0.3">
      <c r="A56" s="21" t="s">
        <v>13</v>
      </c>
      <c r="B56" s="22"/>
      <c r="C56" s="23"/>
      <c r="D56" s="24">
        <f>SUM(D55:D55)</f>
        <v>61.86</v>
      </c>
      <c r="E56" s="23"/>
      <c r="F56" s="25"/>
    </row>
    <row r="57" spans="1:6" x14ac:dyDescent="0.25">
      <c r="A57" s="9" t="s">
        <v>77</v>
      </c>
      <c r="B57" s="14" t="s">
        <v>78</v>
      </c>
      <c r="C57" s="10" t="s">
        <v>11</v>
      </c>
      <c r="D57" s="18">
        <v>245.54</v>
      </c>
      <c r="E57" s="10">
        <v>3223</v>
      </c>
      <c r="F57" s="26" t="s">
        <v>52</v>
      </c>
    </row>
    <row r="58" spans="1:6" ht="27" customHeight="1" thickBot="1" x14ac:dyDescent="0.3">
      <c r="A58" s="21" t="s">
        <v>13</v>
      </c>
      <c r="B58" s="22"/>
      <c r="C58" s="23"/>
      <c r="D58" s="24">
        <f>SUM(D57:D57)</f>
        <v>245.54</v>
      </c>
      <c r="E58" s="23"/>
      <c r="F58" s="25"/>
    </row>
    <row r="59" spans="1:6" x14ac:dyDescent="0.25">
      <c r="A59" s="9" t="s">
        <v>79</v>
      </c>
      <c r="B59" s="14" t="s">
        <v>80</v>
      </c>
      <c r="C59" s="10" t="s">
        <v>11</v>
      </c>
      <c r="D59" s="18">
        <v>62.5</v>
      </c>
      <c r="E59" s="10">
        <v>3237</v>
      </c>
      <c r="F59" s="26" t="s">
        <v>81</v>
      </c>
    </row>
    <row r="60" spans="1:6" ht="27" customHeight="1" thickBot="1" x14ac:dyDescent="0.3">
      <c r="A60" s="21" t="s">
        <v>13</v>
      </c>
      <c r="B60" s="22"/>
      <c r="C60" s="23"/>
      <c r="D60" s="24">
        <f>SUM(D59:D59)</f>
        <v>62.5</v>
      </c>
      <c r="E60" s="23"/>
      <c r="F60" s="25"/>
    </row>
    <row r="61" spans="1:6" x14ac:dyDescent="0.25">
      <c r="A61" s="9" t="s">
        <v>82</v>
      </c>
      <c r="B61" s="14" t="s">
        <v>83</v>
      </c>
      <c r="C61" s="10" t="s">
        <v>38</v>
      </c>
      <c r="D61" s="18">
        <v>88.5</v>
      </c>
      <c r="E61" s="10">
        <v>3225</v>
      </c>
      <c r="F61" s="26" t="s">
        <v>84</v>
      </c>
    </row>
    <row r="62" spans="1:6" ht="27" customHeight="1" thickBot="1" x14ac:dyDescent="0.3">
      <c r="A62" s="21" t="s">
        <v>13</v>
      </c>
      <c r="B62" s="22"/>
      <c r="C62" s="23"/>
      <c r="D62" s="24">
        <f>SUM(D61:D61)</f>
        <v>88.5</v>
      </c>
      <c r="E62" s="23"/>
      <c r="F62" s="25"/>
    </row>
    <row r="63" spans="1:6" x14ac:dyDescent="0.25">
      <c r="A63" s="9" t="s">
        <v>85</v>
      </c>
      <c r="B63" s="14" t="s">
        <v>86</v>
      </c>
      <c r="C63" s="10" t="s">
        <v>42</v>
      </c>
      <c r="D63" s="18">
        <v>456.71</v>
      </c>
      <c r="E63" s="10">
        <v>3234</v>
      </c>
      <c r="F63" s="26" t="s">
        <v>55</v>
      </c>
    </row>
    <row r="64" spans="1:6" ht="27" customHeight="1" thickBot="1" x14ac:dyDescent="0.3">
      <c r="A64" s="21" t="s">
        <v>13</v>
      </c>
      <c r="B64" s="22"/>
      <c r="C64" s="23"/>
      <c r="D64" s="24">
        <f>SUM(D63:D63)</f>
        <v>456.71</v>
      </c>
      <c r="E64" s="23"/>
      <c r="F64" s="25"/>
    </row>
    <row r="65" spans="1:6" x14ac:dyDescent="0.25">
      <c r="A65" s="9" t="s">
        <v>87</v>
      </c>
      <c r="B65" s="14" t="s">
        <v>88</v>
      </c>
      <c r="C65" s="10" t="s">
        <v>89</v>
      </c>
      <c r="D65" s="18">
        <v>4018.5</v>
      </c>
      <c r="E65" s="10">
        <v>3231</v>
      </c>
      <c r="F65" s="26" t="s">
        <v>24</v>
      </c>
    </row>
    <row r="66" spans="1:6" ht="27" customHeight="1" thickBot="1" x14ac:dyDescent="0.3">
      <c r="A66" s="21" t="s">
        <v>13</v>
      </c>
      <c r="B66" s="22"/>
      <c r="C66" s="23"/>
      <c r="D66" s="24">
        <f>SUM(D65:D65)</f>
        <v>4018.5</v>
      </c>
      <c r="E66" s="23"/>
      <c r="F66" s="25"/>
    </row>
    <row r="67" spans="1:6" ht="16.5" customHeight="1" x14ac:dyDescent="0.25">
      <c r="A67" s="9" t="s">
        <v>110</v>
      </c>
      <c r="B67" s="14">
        <v>92963223473</v>
      </c>
      <c r="C67" s="10" t="s">
        <v>11</v>
      </c>
      <c r="D67" s="18">
        <v>75.48</v>
      </c>
      <c r="E67" s="10">
        <v>3431</v>
      </c>
      <c r="F67" s="59" t="s">
        <v>111</v>
      </c>
    </row>
    <row r="68" spans="1:6" ht="27" customHeight="1" thickBot="1" x14ac:dyDescent="0.3">
      <c r="A68" s="21" t="s">
        <v>13</v>
      </c>
      <c r="B68" s="22"/>
      <c r="C68" s="23"/>
      <c r="D68" s="24">
        <f>SUM(D67:D67)</f>
        <v>75.48</v>
      </c>
      <c r="E68" s="23"/>
      <c r="F68" s="25"/>
    </row>
    <row r="69" spans="1:6" ht="16.5" customHeight="1" x14ac:dyDescent="0.25">
      <c r="A69" s="9" t="s">
        <v>112</v>
      </c>
      <c r="B69" s="14">
        <v>18683136487</v>
      </c>
      <c r="C69" s="10" t="s">
        <v>11</v>
      </c>
      <c r="D69" s="18">
        <v>336</v>
      </c>
      <c r="E69" s="10">
        <v>3295</v>
      </c>
      <c r="F69" s="59" t="s">
        <v>113</v>
      </c>
    </row>
    <row r="70" spans="1:6" ht="27" customHeight="1" thickBot="1" x14ac:dyDescent="0.3">
      <c r="A70" s="21" t="s">
        <v>13</v>
      </c>
      <c r="B70" s="22"/>
      <c r="C70" s="23"/>
      <c r="D70" s="24">
        <f>SUM(D69:D69)</f>
        <v>336</v>
      </c>
      <c r="E70" s="23"/>
      <c r="F70" s="25"/>
    </row>
    <row r="71" spans="1:6" ht="21" customHeight="1" x14ac:dyDescent="0.25">
      <c r="A71" s="72" t="s">
        <v>109</v>
      </c>
      <c r="B71" s="73"/>
      <c r="C71" s="74"/>
      <c r="D71" s="75">
        <f>D70+D68+D66+D64+D62+D60+D58+D56+D54+D52+D49+D47+D45+D43+D41+D38+D36+D34+D32+D30+D28+D26+D24+D22+D20+D16+D14+D12+D10+D8</f>
        <v>24758.579999999998</v>
      </c>
      <c r="E71" s="81"/>
      <c r="F71" s="59"/>
    </row>
    <row r="72" spans="1:6" s="79" customFormat="1" ht="21" customHeight="1" x14ac:dyDescent="0.25">
      <c r="A72" s="52"/>
      <c r="B72" s="52"/>
      <c r="C72" s="52"/>
      <c r="D72" s="76"/>
      <c r="E72" s="77"/>
      <c r="F72" s="78"/>
    </row>
    <row r="73" spans="1:6" ht="15.75" x14ac:dyDescent="0.25">
      <c r="A73" s="9"/>
      <c r="B73" s="14"/>
      <c r="C73" s="10"/>
      <c r="D73" s="18"/>
      <c r="E73" s="10"/>
      <c r="F73" s="42" t="s">
        <v>118</v>
      </c>
    </row>
    <row r="74" spans="1:6" ht="15.75" x14ac:dyDescent="0.25">
      <c r="A74" s="69" t="s">
        <v>103</v>
      </c>
      <c r="B74" s="70"/>
      <c r="C74" s="70"/>
      <c r="D74" s="71"/>
      <c r="E74" s="47"/>
      <c r="F74" s="80" t="s">
        <v>104</v>
      </c>
    </row>
    <row r="75" spans="1:6" x14ac:dyDescent="0.25">
      <c r="A75" s="61">
        <v>95297.44</v>
      </c>
      <c r="B75" s="62"/>
      <c r="C75" s="62"/>
      <c r="D75" s="63"/>
      <c r="E75" s="48">
        <v>3111</v>
      </c>
      <c r="F75" s="49" t="s">
        <v>105</v>
      </c>
    </row>
    <row r="76" spans="1:6" x14ac:dyDescent="0.25">
      <c r="A76" s="61">
        <v>939.95</v>
      </c>
      <c r="B76" s="62"/>
      <c r="C76" s="62"/>
      <c r="D76" s="63"/>
      <c r="E76" s="48">
        <v>3121</v>
      </c>
      <c r="F76" s="49" t="s">
        <v>106</v>
      </c>
    </row>
    <row r="77" spans="1:6" x14ac:dyDescent="0.25">
      <c r="A77" s="61">
        <v>15640.19</v>
      </c>
      <c r="B77" s="62"/>
      <c r="C77" s="62"/>
      <c r="D77" s="63"/>
      <c r="E77" s="48">
        <v>3132</v>
      </c>
      <c r="F77" s="49" t="s">
        <v>107</v>
      </c>
    </row>
    <row r="78" spans="1:6" x14ac:dyDescent="0.25">
      <c r="A78" s="61">
        <v>701.36</v>
      </c>
      <c r="B78" s="62"/>
      <c r="C78" s="62"/>
      <c r="D78" s="63"/>
      <c r="E78" s="48">
        <v>3211</v>
      </c>
      <c r="F78" s="49" t="s">
        <v>114</v>
      </c>
    </row>
    <row r="79" spans="1:6" x14ac:dyDescent="0.25">
      <c r="A79" s="61">
        <v>4335.3900000000003</v>
      </c>
      <c r="B79" s="62"/>
      <c r="C79" s="62"/>
      <c r="D79" s="63"/>
      <c r="E79" s="50">
        <v>3212</v>
      </c>
      <c r="F79" s="49" t="s">
        <v>108</v>
      </c>
    </row>
    <row r="80" spans="1:6" ht="15.75" x14ac:dyDescent="0.25">
      <c r="A80" s="64" t="s">
        <v>109</v>
      </c>
      <c r="B80" s="65"/>
      <c r="C80" s="66"/>
      <c r="D80" s="51">
        <f>SUM(A75:D79)</f>
        <v>116914.33</v>
      </c>
      <c r="E80" s="52"/>
      <c r="F80" s="53"/>
    </row>
    <row r="81" spans="1:6" x14ac:dyDescent="0.25">
      <c r="A81" s="54"/>
      <c r="B81" s="55"/>
      <c r="C81" s="56"/>
      <c r="D81" s="57"/>
      <c r="E81" s="56"/>
      <c r="F81" s="54"/>
    </row>
    <row r="82" spans="1:6" x14ac:dyDescent="0.25">
      <c r="A82" s="58" t="s">
        <v>119</v>
      </c>
      <c r="B82" s="55"/>
      <c r="C82" s="56"/>
      <c r="D82" s="57"/>
      <c r="E82" s="56"/>
      <c r="F82" s="54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mergeCells count="10">
    <mergeCell ref="A71:C71"/>
    <mergeCell ref="A78:D78"/>
    <mergeCell ref="A79:D79"/>
    <mergeCell ref="A80:C80"/>
    <mergeCell ref="A4:F4"/>
    <mergeCell ref="E5:F5"/>
    <mergeCell ref="A74:D74"/>
    <mergeCell ref="A75:D75"/>
    <mergeCell ref="A76:D76"/>
    <mergeCell ref="A77:D7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opLeftCell="A58" zoomScaleNormal="100" workbookViewId="0">
      <selection activeCell="D68" sqref="D6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25</v>
      </c>
      <c r="E7" s="10">
        <v>3299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25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50</v>
      </c>
      <c r="E9" s="10">
        <v>3299</v>
      </c>
      <c r="F9" s="26" t="s">
        <v>12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50</v>
      </c>
      <c r="E10" s="23"/>
      <c r="F10" s="25"/>
    </row>
    <row r="11" spans="1:6" x14ac:dyDescent="0.25">
      <c r="A11" s="9" t="s">
        <v>17</v>
      </c>
      <c r="B11" s="14" t="s">
        <v>18</v>
      </c>
      <c r="C11" s="10" t="s">
        <v>19</v>
      </c>
      <c r="D11" s="18">
        <v>648.29</v>
      </c>
      <c r="E11" s="10">
        <v>3222</v>
      </c>
      <c r="F11" s="26" t="s">
        <v>20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648.29</v>
      </c>
      <c r="E12" s="23"/>
      <c r="F12" s="25"/>
    </row>
    <row r="13" spans="1:6" x14ac:dyDescent="0.25">
      <c r="A13" s="9" t="s">
        <v>21</v>
      </c>
      <c r="B13" s="14" t="s">
        <v>22</v>
      </c>
      <c r="C13" s="10" t="s">
        <v>23</v>
      </c>
      <c r="D13" s="18">
        <v>6513</v>
      </c>
      <c r="E13" s="10">
        <v>3231</v>
      </c>
      <c r="F13" s="26" t="s">
        <v>24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6513</v>
      </c>
      <c r="E14" s="23"/>
      <c r="F14" s="25"/>
    </row>
    <row r="15" spans="1:6" x14ac:dyDescent="0.25">
      <c r="A15" s="9" t="s">
        <v>25</v>
      </c>
      <c r="B15" s="14" t="s">
        <v>26</v>
      </c>
      <c r="C15" s="10" t="s">
        <v>11</v>
      </c>
      <c r="D15" s="18">
        <v>1.91</v>
      </c>
      <c r="E15" s="10">
        <v>3294</v>
      </c>
      <c r="F15" s="26" t="s">
        <v>27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1.91</v>
      </c>
      <c r="E16" s="23"/>
      <c r="F16" s="25"/>
    </row>
    <row r="17" spans="1:6" x14ac:dyDescent="0.25">
      <c r="A17" s="9" t="s">
        <v>28</v>
      </c>
      <c r="B17" s="14" t="s">
        <v>29</v>
      </c>
      <c r="C17" s="10" t="s">
        <v>30</v>
      </c>
      <c r="D17" s="18">
        <v>32.409999999999997</v>
      </c>
      <c r="E17" s="10">
        <v>3222</v>
      </c>
      <c r="F17" s="26" t="s">
        <v>20</v>
      </c>
    </row>
    <row r="18" spans="1:6" x14ac:dyDescent="0.25">
      <c r="A18" s="9"/>
      <c r="B18" s="14"/>
      <c r="C18" s="10"/>
      <c r="D18" s="18">
        <v>2462.91</v>
      </c>
      <c r="E18" s="10">
        <v>3222</v>
      </c>
      <c r="F18" s="27" t="s">
        <v>20</v>
      </c>
    </row>
    <row r="19" spans="1:6" x14ac:dyDescent="0.25">
      <c r="A19" s="9"/>
      <c r="B19" s="14"/>
      <c r="C19" s="10"/>
      <c r="D19" s="18">
        <v>3086.81</v>
      </c>
      <c r="E19" s="10">
        <v>3222</v>
      </c>
      <c r="F19" s="27" t="s">
        <v>20</v>
      </c>
    </row>
    <row r="20" spans="1:6" ht="27" customHeight="1" thickBot="1" x14ac:dyDescent="0.3">
      <c r="A20" s="21" t="s">
        <v>13</v>
      </c>
      <c r="B20" s="22"/>
      <c r="C20" s="23"/>
      <c r="D20" s="24">
        <f>SUM(D17:D19)</f>
        <v>5582.1299999999992</v>
      </c>
      <c r="E20" s="23"/>
      <c r="F20" s="25"/>
    </row>
    <row r="21" spans="1:6" x14ac:dyDescent="0.25">
      <c r="A21" s="9" t="s">
        <v>31</v>
      </c>
      <c r="B21" s="14" t="s">
        <v>32</v>
      </c>
      <c r="C21" s="10" t="s">
        <v>11</v>
      </c>
      <c r="D21" s="18">
        <v>146.22</v>
      </c>
      <c r="E21" s="10">
        <v>3231</v>
      </c>
      <c r="F21" s="26" t="s">
        <v>24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146.22</v>
      </c>
      <c r="E22" s="23"/>
      <c r="F22" s="25"/>
    </row>
    <row r="23" spans="1:6" x14ac:dyDescent="0.25">
      <c r="A23" s="9" t="s">
        <v>33</v>
      </c>
      <c r="B23" s="14" t="s">
        <v>34</v>
      </c>
      <c r="C23" s="10" t="s">
        <v>16</v>
      </c>
      <c r="D23" s="18">
        <v>728.59</v>
      </c>
      <c r="E23" s="10">
        <v>3221</v>
      </c>
      <c r="F23" s="26" t="s">
        <v>35</v>
      </c>
    </row>
    <row r="24" spans="1:6" ht="27" customHeight="1" thickBot="1" x14ac:dyDescent="0.3">
      <c r="A24" s="21" t="s">
        <v>13</v>
      </c>
      <c r="B24" s="22"/>
      <c r="C24" s="23"/>
      <c r="D24" s="24">
        <f>SUM(D23:D23)</f>
        <v>728.59</v>
      </c>
      <c r="E24" s="23"/>
      <c r="F24" s="25"/>
    </row>
    <row r="25" spans="1:6" x14ac:dyDescent="0.25">
      <c r="A25" s="9" t="s">
        <v>36</v>
      </c>
      <c r="B25" s="14" t="s">
        <v>37</v>
      </c>
      <c r="C25" s="10" t="s">
        <v>38</v>
      </c>
      <c r="D25" s="18">
        <v>157.5</v>
      </c>
      <c r="E25" s="10">
        <v>3238</v>
      </c>
      <c r="F25" s="26" t="s">
        <v>39</v>
      </c>
    </row>
    <row r="26" spans="1:6" ht="27" customHeight="1" thickBot="1" x14ac:dyDescent="0.3">
      <c r="A26" s="21" t="s">
        <v>13</v>
      </c>
      <c r="B26" s="22"/>
      <c r="C26" s="23"/>
      <c r="D26" s="24">
        <f>SUM(D25:D25)</f>
        <v>157.5</v>
      </c>
      <c r="E26" s="23"/>
      <c r="F26" s="25"/>
    </row>
    <row r="27" spans="1:6" x14ac:dyDescent="0.25">
      <c r="A27" s="9" t="s">
        <v>40</v>
      </c>
      <c r="B27" s="14" t="s">
        <v>41</v>
      </c>
      <c r="C27" s="10" t="s">
        <v>42</v>
      </c>
      <c r="D27" s="18">
        <v>127.36</v>
      </c>
      <c r="E27" s="10">
        <v>3238</v>
      </c>
      <c r="F27" s="26" t="s">
        <v>39</v>
      </c>
    </row>
    <row r="28" spans="1:6" ht="27" customHeight="1" thickBot="1" x14ac:dyDescent="0.3">
      <c r="A28" s="21" t="s">
        <v>13</v>
      </c>
      <c r="B28" s="22"/>
      <c r="C28" s="23"/>
      <c r="D28" s="24">
        <f>SUM(D27:D27)</f>
        <v>127.36</v>
      </c>
      <c r="E28" s="23"/>
      <c r="F28" s="25"/>
    </row>
    <row r="29" spans="1:6" x14ac:dyDescent="0.25">
      <c r="A29" s="9" t="s">
        <v>43</v>
      </c>
      <c r="B29" s="14" t="s">
        <v>44</v>
      </c>
      <c r="C29" s="10" t="s">
        <v>11</v>
      </c>
      <c r="D29" s="18">
        <v>156.75</v>
      </c>
      <c r="E29" s="10">
        <v>3231</v>
      </c>
      <c r="F29" s="26" t="s">
        <v>24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156.75</v>
      </c>
      <c r="E30" s="23"/>
      <c r="F30" s="25"/>
    </row>
    <row r="31" spans="1:6" x14ac:dyDescent="0.25">
      <c r="A31" s="9" t="s">
        <v>45</v>
      </c>
      <c r="B31" s="14" t="s">
        <v>46</v>
      </c>
      <c r="C31" s="10" t="s">
        <v>11</v>
      </c>
      <c r="D31" s="18">
        <v>10.62</v>
      </c>
      <c r="E31" s="10">
        <v>3233</v>
      </c>
      <c r="F31" s="26" t="s">
        <v>47</v>
      </c>
    </row>
    <row r="32" spans="1:6" ht="27" customHeight="1" thickBot="1" x14ac:dyDescent="0.3">
      <c r="A32" s="21" t="s">
        <v>13</v>
      </c>
      <c r="B32" s="22"/>
      <c r="C32" s="23"/>
      <c r="D32" s="24">
        <f>SUM(D31:D31)</f>
        <v>10.62</v>
      </c>
      <c r="E32" s="23"/>
      <c r="F32" s="25"/>
    </row>
    <row r="33" spans="1:6" x14ac:dyDescent="0.25">
      <c r="A33" s="9" t="s">
        <v>48</v>
      </c>
      <c r="B33" s="14" t="s">
        <v>49</v>
      </c>
      <c r="C33" s="10" t="s">
        <v>16</v>
      </c>
      <c r="D33" s="18">
        <v>95.21</v>
      </c>
      <c r="E33" s="10">
        <v>3221</v>
      </c>
      <c r="F33" s="26" t="s">
        <v>35</v>
      </c>
    </row>
    <row r="34" spans="1:6" ht="27" customHeight="1" thickBot="1" x14ac:dyDescent="0.3">
      <c r="A34" s="21" t="s">
        <v>13</v>
      </c>
      <c r="B34" s="22"/>
      <c r="C34" s="23"/>
      <c r="D34" s="24">
        <f>SUM(D33:D33)</f>
        <v>95.21</v>
      </c>
      <c r="E34" s="23"/>
      <c r="F34" s="25"/>
    </row>
    <row r="35" spans="1:6" x14ac:dyDescent="0.25">
      <c r="A35" s="9" t="s">
        <v>50</v>
      </c>
      <c r="B35" s="14" t="s">
        <v>51</v>
      </c>
      <c r="C35" s="10" t="s">
        <v>11</v>
      </c>
      <c r="D35" s="18">
        <v>556.54</v>
      </c>
      <c r="E35" s="10">
        <v>3223</v>
      </c>
      <c r="F35" s="26" t="s">
        <v>52</v>
      </c>
    </row>
    <row r="36" spans="1:6" ht="27" customHeight="1" thickBot="1" x14ac:dyDescent="0.3">
      <c r="A36" s="21" t="s">
        <v>13</v>
      </c>
      <c r="B36" s="22"/>
      <c r="C36" s="23"/>
      <c r="D36" s="24">
        <f>SUM(D35:D35)</f>
        <v>556.54</v>
      </c>
      <c r="E36" s="23"/>
      <c r="F36" s="25"/>
    </row>
    <row r="37" spans="1:6" x14ac:dyDescent="0.25">
      <c r="A37" s="9" t="s">
        <v>53</v>
      </c>
      <c r="B37" s="14" t="s">
        <v>54</v>
      </c>
      <c r="C37" s="10" t="s">
        <v>30</v>
      </c>
      <c r="D37" s="18">
        <v>154.38999999999999</v>
      </c>
      <c r="E37" s="10">
        <v>3234</v>
      </c>
      <c r="F37" s="26" t="s">
        <v>55</v>
      </c>
    </row>
    <row r="38" spans="1:6" ht="27" customHeight="1" thickBot="1" x14ac:dyDescent="0.3">
      <c r="A38" s="21" t="s">
        <v>13</v>
      </c>
      <c r="B38" s="22"/>
      <c r="C38" s="23"/>
      <c r="D38" s="24">
        <f>SUM(D37:D37)</f>
        <v>154.38999999999999</v>
      </c>
      <c r="E38" s="23"/>
      <c r="F38" s="25"/>
    </row>
    <row r="39" spans="1:6" x14ac:dyDescent="0.25">
      <c r="A39" s="9" t="s">
        <v>56</v>
      </c>
      <c r="B39" s="14" t="s">
        <v>57</v>
      </c>
      <c r="C39" s="10" t="s">
        <v>16</v>
      </c>
      <c r="D39" s="18">
        <v>14.5</v>
      </c>
      <c r="E39" s="10">
        <v>3299</v>
      </c>
      <c r="F39" s="26" t="s">
        <v>12</v>
      </c>
    </row>
    <row r="40" spans="1:6" x14ac:dyDescent="0.25">
      <c r="A40" s="9"/>
      <c r="B40" s="14"/>
      <c r="C40" s="10"/>
      <c r="D40" s="18">
        <v>586.5</v>
      </c>
      <c r="E40" s="10">
        <v>4223</v>
      </c>
      <c r="F40" s="27" t="s">
        <v>58</v>
      </c>
    </row>
    <row r="41" spans="1:6" ht="27" customHeight="1" thickBot="1" x14ac:dyDescent="0.3">
      <c r="A41" s="21" t="s">
        <v>13</v>
      </c>
      <c r="B41" s="22"/>
      <c r="C41" s="23"/>
      <c r="D41" s="24">
        <f>SUM(D39:D40)</f>
        <v>601</v>
      </c>
      <c r="E41" s="23"/>
      <c r="F41" s="25"/>
    </row>
    <row r="42" spans="1:6" x14ac:dyDescent="0.25">
      <c r="A42" s="9" t="s">
        <v>59</v>
      </c>
      <c r="B42" s="14" t="s">
        <v>60</v>
      </c>
      <c r="C42" s="10" t="s">
        <v>42</v>
      </c>
      <c r="D42" s="18">
        <v>1267.68</v>
      </c>
      <c r="E42" s="10">
        <v>3222</v>
      </c>
      <c r="F42" s="26" t="s">
        <v>20</v>
      </c>
    </row>
    <row r="43" spans="1:6" ht="27" customHeight="1" thickBot="1" x14ac:dyDescent="0.3">
      <c r="A43" s="21" t="s">
        <v>13</v>
      </c>
      <c r="B43" s="22"/>
      <c r="C43" s="23"/>
      <c r="D43" s="24">
        <f>SUM(D42:D42)</f>
        <v>1267.68</v>
      </c>
      <c r="E43" s="23"/>
      <c r="F43" s="25"/>
    </row>
    <row r="44" spans="1:6" x14ac:dyDescent="0.25">
      <c r="A44" s="9" t="s">
        <v>61</v>
      </c>
      <c r="B44" s="14" t="s">
        <v>62</v>
      </c>
      <c r="C44" s="10" t="s">
        <v>63</v>
      </c>
      <c r="D44" s="18">
        <v>324.95999999999998</v>
      </c>
      <c r="E44" s="10">
        <v>3222</v>
      </c>
      <c r="F44" s="26" t="s">
        <v>20</v>
      </c>
    </row>
    <row r="45" spans="1:6" ht="27" customHeight="1" thickBot="1" x14ac:dyDescent="0.3">
      <c r="A45" s="21" t="s">
        <v>13</v>
      </c>
      <c r="B45" s="22"/>
      <c r="C45" s="23"/>
      <c r="D45" s="24">
        <f>SUM(D44:D44)</f>
        <v>324.95999999999998</v>
      </c>
      <c r="E45" s="23"/>
      <c r="F45" s="25"/>
    </row>
    <row r="46" spans="1:6" x14ac:dyDescent="0.25">
      <c r="A46" s="9" t="s">
        <v>64</v>
      </c>
      <c r="B46" s="14" t="s">
        <v>65</v>
      </c>
      <c r="C46" s="10" t="s">
        <v>11</v>
      </c>
      <c r="D46" s="18">
        <v>219.86</v>
      </c>
      <c r="E46" s="10">
        <v>3299</v>
      </c>
      <c r="F46" s="26" t="s">
        <v>12</v>
      </c>
    </row>
    <row r="47" spans="1:6" ht="27" customHeight="1" thickBot="1" x14ac:dyDescent="0.3">
      <c r="A47" s="21" t="s">
        <v>13</v>
      </c>
      <c r="B47" s="22"/>
      <c r="C47" s="23"/>
      <c r="D47" s="24">
        <f>SUM(D46:D46)</f>
        <v>219.86</v>
      </c>
      <c r="E47" s="23"/>
      <c r="F47" s="25"/>
    </row>
    <row r="48" spans="1:6" x14ac:dyDescent="0.25">
      <c r="A48" s="9" t="s">
        <v>66</v>
      </c>
      <c r="B48" s="14" t="s">
        <v>67</v>
      </c>
      <c r="C48" s="10" t="s">
        <v>68</v>
      </c>
      <c r="D48" s="18">
        <v>1589.99</v>
      </c>
      <c r="E48" s="10">
        <v>3223</v>
      </c>
      <c r="F48" s="26" t="s">
        <v>52</v>
      </c>
    </row>
    <row r="49" spans="1:6" ht="27" customHeight="1" thickBot="1" x14ac:dyDescent="0.3">
      <c r="A49" s="21" t="s">
        <v>13</v>
      </c>
      <c r="B49" s="22"/>
      <c r="C49" s="23"/>
      <c r="D49" s="24">
        <f>SUM(D48:D48)</f>
        <v>1589.99</v>
      </c>
      <c r="E49" s="23"/>
      <c r="F49" s="25"/>
    </row>
    <row r="50" spans="1:6" x14ac:dyDescent="0.25">
      <c r="A50" s="9" t="s">
        <v>69</v>
      </c>
      <c r="B50" s="14" t="s">
        <v>70</v>
      </c>
      <c r="C50" s="10" t="s">
        <v>16</v>
      </c>
      <c r="D50" s="18">
        <v>125.59</v>
      </c>
      <c r="E50" s="10">
        <v>3221</v>
      </c>
      <c r="F50" s="26" t="s">
        <v>35</v>
      </c>
    </row>
    <row r="51" spans="1:6" x14ac:dyDescent="0.25">
      <c r="A51" s="9"/>
      <c r="B51" s="14"/>
      <c r="C51" s="10"/>
      <c r="D51" s="18">
        <v>223.5</v>
      </c>
      <c r="E51" s="10">
        <v>3222</v>
      </c>
      <c r="F51" s="27" t="s">
        <v>20</v>
      </c>
    </row>
    <row r="52" spans="1:6" ht="27" customHeight="1" thickBot="1" x14ac:dyDescent="0.3">
      <c r="A52" s="21" t="s">
        <v>13</v>
      </c>
      <c r="B52" s="22"/>
      <c r="C52" s="23"/>
      <c r="D52" s="24">
        <f>SUM(D50:D51)</f>
        <v>349.09000000000003</v>
      </c>
      <c r="E52" s="23"/>
      <c r="F52" s="25"/>
    </row>
    <row r="53" spans="1:6" x14ac:dyDescent="0.25">
      <c r="A53" s="9" t="s">
        <v>71</v>
      </c>
      <c r="B53" s="14" t="s">
        <v>72</v>
      </c>
      <c r="C53" s="10" t="s">
        <v>73</v>
      </c>
      <c r="D53" s="18">
        <v>107.4</v>
      </c>
      <c r="E53" s="10">
        <v>3231</v>
      </c>
      <c r="F53" s="26" t="s">
        <v>24</v>
      </c>
    </row>
    <row r="54" spans="1:6" ht="27" customHeight="1" thickBot="1" x14ac:dyDescent="0.3">
      <c r="A54" s="21" t="s">
        <v>13</v>
      </c>
      <c r="B54" s="22"/>
      <c r="C54" s="23"/>
      <c r="D54" s="24">
        <f>SUM(D53:D53)</f>
        <v>107.4</v>
      </c>
      <c r="E54" s="23"/>
      <c r="F54" s="25"/>
    </row>
    <row r="55" spans="1:6" x14ac:dyDescent="0.25">
      <c r="A55" s="9" t="s">
        <v>74</v>
      </c>
      <c r="B55" s="14" t="s">
        <v>75</v>
      </c>
      <c r="C55" s="10" t="s">
        <v>76</v>
      </c>
      <c r="D55" s="18">
        <v>61.86</v>
      </c>
      <c r="E55" s="10">
        <v>3299</v>
      </c>
      <c r="F55" s="26" t="s">
        <v>12</v>
      </c>
    </row>
    <row r="56" spans="1:6" ht="27" customHeight="1" thickBot="1" x14ac:dyDescent="0.3">
      <c r="A56" s="21" t="s">
        <v>13</v>
      </c>
      <c r="B56" s="22"/>
      <c r="C56" s="23"/>
      <c r="D56" s="24">
        <f>SUM(D55:D55)</f>
        <v>61.86</v>
      </c>
      <c r="E56" s="23"/>
      <c r="F56" s="25"/>
    </row>
    <row r="57" spans="1:6" x14ac:dyDescent="0.25">
      <c r="A57" s="9" t="s">
        <v>77</v>
      </c>
      <c r="B57" s="14" t="s">
        <v>78</v>
      </c>
      <c r="C57" s="10" t="s">
        <v>11</v>
      </c>
      <c r="D57" s="18">
        <v>118.82</v>
      </c>
      <c r="E57" s="10">
        <v>3223</v>
      </c>
      <c r="F57" s="26" t="s">
        <v>52</v>
      </c>
    </row>
    <row r="58" spans="1:6" ht="27" customHeight="1" thickBot="1" x14ac:dyDescent="0.3">
      <c r="A58" s="21" t="s">
        <v>13</v>
      </c>
      <c r="B58" s="22"/>
      <c r="C58" s="23"/>
      <c r="D58" s="24">
        <f>SUM(D57:D57)</f>
        <v>118.82</v>
      </c>
      <c r="E58" s="23"/>
      <c r="F58" s="25"/>
    </row>
    <row r="59" spans="1:6" x14ac:dyDescent="0.25">
      <c r="A59" s="9" t="s">
        <v>79</v>
      </c>
      <c r="B59" s="14" t="s">
        <v>80</v>
      </c>
      <c r="C59" s="10" t="s">
        <v>11</v>
      </c>
      <c r="D59" s="18">
        <v>62.5</v>
      </c>
      <c r="E59" s="10">
        <v>3237</v>
      </c>
      <c r="F59" s="26" t="s">
        <v>81</v>
      </c>
    </row>
    <row r="60" spans="1:6" ht="27" customHeight="1" thickBot="1" x14ac:dyDescent="0.3">
      <c r="A60" s="21" t="s">
        <v>13</v>
      </c>
      <c r="B60" s="22"/>
      <c r="C60" s="23"/>
      <c r="D60" s="24">
        <f>SUM(D59:D59)</f>
        <v>62.5</v>
      </c>
      <c r="E60" s="23"/>
      <c r="F60" s="25"/>
    </row>
    <row r="61" spans="1:6" x14ac:dyDescent="0.25">
      <c r="A61" s="9" t="s">
        <v>82</v>
      </c>
      <c r="B61" s="14" t="s">
        <v>83</v>
      </c>
      <c r="C61" s="10" t="s">
        <v>38</v>
      </c>
      <c r="D61" s="18">
        <v>88.5</v>
      </c>
      <c r="E61" s="10">
        <v>3225</v>
      </c>
      <c r="F61" s="26" t="s">
        <v>84</v>
      </c>
    </row>
    <row r="62" spans="1:6" ht="27" customHeight="1" thickBot="1" x14ac:dyDescent="0.3">
      <c r="A62" s="21" t="s">
        <v>13</v>
      </c>
      <c r="B62" s="22"/>
      <c r="C62" s="23"/>
      <c r="D62" s="24">
        <f>SUM(D61:D61)</f>
        <v>88.5</v>
      </c>
      <c r="E62" s="23"/>
      <c r="F62" s="25"/>
    </row>
    <row r="63" spans="1:6" x14ac:dyDescent="0.25">
      <c r="A63" s="9" t="s">
        <v>85</v>
      </c>
      <c r="B63" s="14" t="s">
        <v>86</v>
      </c>
      <c r="C63" s="10" t="s">
        <v>42</v>
      </c>
      <c r="D63" s="18">
        <v>456.71</v>
      </c>
      <c r="E63" s="10">
        <v>3234</v>
      </c>
      <c r="F63" s="26" t="s">
        <v>55</v>
      </c>
    </row>
    <row r="64" spans="1:6" ht="27" customHeight="1" thickBot="1" x14ac:dyDescent="0.3">
      <c r="A64" s="21" t="s">
        <v>13</v>
      </c>
      <c r="B64" s="22"/>
      <c r="C64" s="23"/>
      <c r="D64" s="24">
        <f>SUM(D63:D63)</f>
        <v>456.71</v>
      </c>
      <c r="E64" s="23"/>
      <c r="F64" s="25"/>
    </row>
    <row r="65" spans="1:6" x14ac:dyDescent="0.25">
      <c r="A65" s="9" t="s">
        <v>87</v>
      </c>
      <c r="B65" s="14" t="s">
        <v>88</v>
      </c>
      <c r="C65" s="10" t="s">
        <v>89</v>
      </c>
      <c r="D65" s="18">
        <v>4018.5</v>
      </c>
      <c r="E65" s="10">
        <v>3231</v>
      </c>
      <c r="F65" s="26" t="s">
        <v>24</v>
      </c>
    </row>
    <row r="66" spans="1:6" ht="27" customHeight="1" thickBot="1" x14ac:dyDescent="0.3">
      <c r="A66" s="21" t="s">
        <v>13</v>
      </c>
      <c r="B66" s="22"/>
      <c r="C66" s="23"/>
      <c r="D66" s="24">
        <f>SUM(D65:D65)</f>
        <v>4018.5</v>
      </c>
      <c r="E66" s="23"/>
      <c r="F66" s="25"/>
    </row>
    <row r="67" spans="1:6" x14ac:dyDescent="0.25">
      <c r="A67" s="9"/>
      <c r="B67" s="14"/>
      <c r="C67" s="10"/>
      <c r="D67" s="18">
        <v>4184.5200000000004</v>
      </c>
      <c r="E67" s="10">
        <v>3111</v>
      </c>
      <c r="F67" s="26" t="s">
        <v>90</v>
      </c>
    </row>
    <row r="68" spans="1:6" x14ac:dyDescent="0.25">
      <c r="A68" s="9"/>
      <c r="B68" s="14"/>
      <c r="C68" s="10"/>
      <c r="D68" s="18">
        <v>288.47000000000003</v>
      </c>
      <c r="E68" s="10">
        <v>3122</v>
      </c>
      <c r="F68" s="27" t="s">
        <v>91</v>
      </c>
    </row>
    <row r="69" spans="1:6" x14ac:dyDescent="0.25">
      <c r="A69" s="9"/>
      <c r="B69" s="14"/>
      <c r="C69" s="10"/>
      <c r="D69" s="18">
        <v>1079.21</v>
      </c>
      <c r="E69" s="10">
        <v>3129</v>
      </c>
      <c r="F69" s="27" t="s">
        <v>91</v>
      </c>
    </row>
    <row r="70" spans="1:6" x14ac:dyDescent="0.25">
      <c r="A70" s="9"/>
      <c r="B70" s="14"/>
      <c r="C70" s="10"/>
      <c r="D70" s="18">
        <v>151.66</v>
      </c>
      <c r="E70" s="10">
        <v>3141</v>
      </c>
      <c r="F70" s="27" t="s">
        <v>91</v>
      </c>
    </row>
    <row r="71" spans="1:6" x14ac:dyDescent="0.25">
      <c r="A71" s="9"/>
      <c r="B71" s="14"/>
      <c r="C71" s="10"/>
      <c r="D71" s="18">
        <v>249.55</v>
      </c>
      <c r="E71" s="10">
        <v>3151</v>
      </c>
      <c r="F71" s="27" t="s">
        <v>91</v>
      </c>
    </row>
    <row r="72" spans="1:6" x14ac:dyDescent="0.25">
      <c r="A72" s="9"/>
      <c r="B72" s="14"/>
      <c r="C72" s="10"/>
      <c r="D72" s="18">
        <v>478.7</v>
      </c>
      <c r="E72" s="10">
        <v>3151</v>
      </c>
      <c r="F72" s="27" t="s">
        <v>91</v>
      </c>
    </row>
    <row r="73" spans="1:6" x14ac:dyDescent="0.25">
      <c r="A73" s="9"/>
      <c r="B73" s="14"/>
      <c r="C73" s="10"/>
      <c r="D73" s="18">
        <v>835.63</v>
      </c>
      <c r="E73" s="10">
        <v>3162</v>
      </c>
      <c r="F73" s="27" t="s">
        <v>91</v>
      </c>
    </row>
    <row r="74" spans="1:6" x14ac:dyDescent="0.25">
      <c r="A74" s="9"/>
      <c r="B74" s="14"/>
      <c r="C74" s="10"/>
      <c r="D74" s="18">
        <v>125</v>
      </c>
      <c r="E74" s="10">
        <v>3170</v>
      </c>
      <c r="F74" s="27" t="s">
        <v>91</v>
      </c>
    </row>
    <row r="75" spans="1:6" x14ac:dyDescent="0.25">
      <c r="A75" s="9"/>
      <c r="B75" s="14"/>
      <c r="C75" s="10"/>
      <c r="D75" s="18">
        <v>701.36</v>
      </c>
      <c r="E75" s="10">
        <v>3211</v>
      </c>
      <c r="F75" s="27" t="s">
        <v>92</v>
      </c>
    </row>
    <row r="76" spans="1:6" x14ac:dyDescent="0.25">
      <c r="A76" s="9"/>
      <c r="B76" s="14"/>
      <c r="C76" s="10"/>
      <c r="D76" s="18">
        <v>204.79</v>
      </c>
      <c r="E76" s="10">
        <v>3212</v>
      </c>
      <c r="F76" s="27" t="s">
        <v>93</v>
      </c>
    </row>
    <row r="77" spans="1:6" x14ac:dyDescent="0.25">
      <c r="A77" s="9"/>
      <c r="B77" s="14"/>
      <c r="C77" s="10"/>
      <c r="D77" s="18">
        <v>126.72</v>
      </c>
      <c r="E77" s="10">
        <v>3223</v>
      </c>
      <c r="F77" s="27" t="s">
        <v>52</v>
      </c>
    </row>
    <row r="78" spans="1:6" x14ac:dyDescent="0.25">
      <c r="A78" s="9"/>
      <c r="B78" s="14"/>
      <c r="C78" s="10"/>
      <c r="D78" s="18">
        <v>75.48</v>
      </c>
      <c r="E78" s="10">
        <v>3431</v>
      </c>
      <c r="F78" s="27" t="s">
        <v>94</v>
      </c>
    </row>
    <row r="79" spans="1:6" ht="21" customHeight="1" thickBot="1" x14ac:dyDescent="0.3">
      <c r="A79" s="21" t="s">
        <v>13</v>
      </c>
      <c r="B79" s="22"/>
      <c r="C79" s="23"/>
      <c r="D79" s="24">
        <f>SUM(D67:D78)</f>
        <v>8501.09</v>
      </c>
      <c r="E79" s="23"/>
      <c r="F79" s="25"/>
    </row>
    <row r="80" spans="1:6" ht="15.75" thickBot="1" x14ac:dyDescent="0.3">
      <c r="A80" s="28" t="s">
        <v>95</v>
      </c>
      <c r="B80" s="29"/>
      <c r="C80" s="30"/>
      <c r="D80" s="31">
        <f>SUM(D8,D10,D12,D14,D16,D20,D22,D24,D26,D28,D30,D32,D34,D36,D38,D41,D43,D45,D47,D49,D52,D54,D56,D58,D60,D62,D64,D66,D79)</f>
        <v>32721.47</v>
      </c>
      <c r="E80" s="30"/>
      <c r="F80" s="32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JavnaObjava</vt:lpstr>
      <vt:lpstr>JavnaObjava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2024-05-16T06:05:12Z</dcterms:modified>
</cp:coreProperties>
</file>